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Cuadro_4!$A$1:$E$51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D23" i="5"/>
  <c r="E23" i="5"/>
  <c r="B23" i="5"/>
  <c r="C19" i="5"/>
  <c r="D19" i="5"/>
  <c r="E19" i="5"/>
  <c r="B19" i="5"/>
  <c r="C20" i="5"/>
  <c r="D20" i="5"/>
  <c r="E20" i="5"/>
  <c r="B20" i="5"/>
  <c r="C21" i="5" l="1"/>
  <c r="D21" i="5"/>
  <c r="E21" i="5"/>
  <c r="B21" i="5"/>
  <c r="C13" i="5"/>
  <c r="D13" i="5"/>
  <c r="E13" i="5"/>
  <c r="B13" i="5"/>
  <c r="B17" i="5"/>
  <c r="C18" i="5"/>
  <c r="D18" i="5"/>
  <c r="E18" i="5"/>
  <c r="C15" i="5"/>
  <c r="D15" i="5"/>
  <c r="E15" i="5"/>
  <c r="C16" i="5"/>
  <c r="D16" i="5"/>
  <c r="E16" i="5"/>
  <c r="B16" i="5"/>
  <c r="B15" i="5"/>
  <c r="B18" i="5"/>
  <c r="C17" i="5"/>
  <c r="D17" i="5"/>
  <c r="E17" i="5"/>
  <c r="B14" i="5"/>
  <c r="C14" i="5"/>
  <c r="D14" i="5"/>
  <c r="E14" i="5"/>
  <c r="D25" i="5"/>
  <c r="E25" i="5"/>
  <c r="B25" i="5"/>
  <c r="B22" i="5"/>
  <c r="C22" i="5"/>
  <c r="D22" i="5"/>
  <c r="E22" i="5"/>
  <c r="C37" i="5"/>
  <c r="D37" i="5"/>
  <c r="E37" i="5"/>
  <c r="B37" i="5"/>
  <c r="B12" i="5" l="1"/>
  <c r="C25" i="5"/>
  <c r="B24" i="5"/>
  <c r="C12" i="5" l="1"/>
  <c r="C24" i="5"/>
  <c r="D24" i="5" l="1"/>
  <c r="D12" i="5"/>
  <c r="E24" i="5"/>
  <c r="E12" i="5"/>
</calcChain>
</file>

<file path=xl/sharedStrings.xml><?xml version="1.0" encoding="utf-8"?>
<sst xmlns="http://schemas.openxmlformats.org/spreadsheetml/2006/main" count="52" uniqueCount="38">
  <si>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</si>
  <si>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</si>
  <si>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</si>
  <si>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</si>
  <si>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</si>
  <si>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</si>
  <si>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</si>
  <si>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</si>
  <si>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</si>
  <si>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</si>
  <si>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</si>
  <si>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</si>
  <si>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 xml:space="preserve">Administración pública </t>
  </si>
  <si>
    <t>Otros (3)</t>
  </si>
  <si>
    <t>Administración pública</t>
  </si>
  <si>
    <t>(2) Incluye cuartos de alquiler.</t>
  </si>
  <si>
    <t xml:space="preserve">(1) Se refiere a las unidades de vivienda, locales comerciales y oficinas que contiene un centro comercial, salones en un </t>
  </si>
  <si>
    <t>Tipo de edificación por trimestre</t>
  </si>
  <si>
    <t xml:space="preserve">Construcciones nuevas en proceso </t>
  </si>
  <si>
    <t>San Miguelito</t>
  </si>
  <si>
    <t xml:space="preserve"> Panamá</t>
  </si>
  <si>
    <t xml:space="preserve">     clubes, salas de reuniones, cines, teatros, estadios deportivos y otros para el esparcimiento. </t>
  </si>
  <si>
    <t xml:space="preserve">(3) Incluye edificaiones destinadas a albergues, estacionamientos, galeras para criaderos y ceba de animales, </t>
  </si>
  <si>
    <t>2021 (P)</t>
  </si>
  <si>
    <t xml:space="preserve">           Otros (3)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</si>
  <si>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</si>
  <si>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</si>
  <si>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</si>
  <si>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</si>
  <si>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</si>
  <si>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</si>
  <si>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 xml:space="preserve">     centro educativo, habitaciones en un hotel, etc.</t>
  </si>
  <si>
    <t xml:space="preserve"> TIPO DE EDIFICACIÓN: CUARTO TRIMESTRE 2021 (P)</t>
  </si>
  <si>
    <t>Cuarto trimestre</t>
  </si>
  <si>
    <t>Centros educativos</t>
  </si>
  <si>
    <t>Hospitales y clínicas</t>
  </si>
  <si>
    <t xml:space="preserve"> Y SAN MIGUELITO, POR NÚMERO, UNIDADES Y ÁREA, SEGÚN </t>
  </si>
  <si>
    <t xml:space="preserve">NOTA: Obras que iniciaron el proceso de construcción en el período de referencia.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</si>
</sst>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1" fontId="1" fillId="3" borderId="11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3" borderId="0" xfId="0" applyFont="1" applyFill="1" applyAlignment="1">
      <alignment horizontal="center"/>
    </xf>
    <xf numFmtId="1" fontId="1" fillId="3" borderId="0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zoomScaleNormal="100" workbookViewId="0">
      <selection activeCell="J24" sqref="J24"/>
    </sheetView>
  </sheetViews>
  <sheetFormatPr baseColWidth="10" defaultRowHeight="15" x14ac:dyDescent="0.25"/>
  <cols>
    <col min="1" max="1" width="36.28515625" customWidth="1"/>
    <col min="2" max="5" width="17.7109375" customWidth="1"/>
  </cols>
  <sheetData>
    <row r="1" spans="1:31" s="25" customFormat="1" ht="12.75" x14ac:dyDescent="0.2">
      <c r="A1" s="38" t="s">
        <v>26</v>
      </c>
      <c r="B1" s="38"/>
      <c r="C1" s="38"/>
      <c r="D1" s="38"/>
      <c r="E1" s="38"/>
      <c r="F1" s="27"/>
      <c r="G1" s="27"/>
      <c r="H1" s="27"/>
      <c r="I1" s="27"/>
      <c r="J1" s="24"/>
    </row>
    <row r="2" spans="1:31" s="25" customFormat="1" ht="12.75" x14ac:dyDescent="0.2">
      <c r="A2" s="39" t="s">
        <v>27</v>
      </c>
      <c r="B2" s="39"/>
      <c r="C2" s="39"/>
      <c r="D2" s="39"/>
      <c r="E2" s="39"/>
      <c r="F2" s="28"/>
      <c r="G2" s="28"/>
      <c r="H2" s="28"/>
      <c r="I2" s="28"/>
      <c r="J2" s="24"/>
    </row>
    <row r="3" spans="1:31" s="25" customFormat="1" ht="11.25" customHeight="1" x14ac:dyDescent="0.2">
      <c r="A3" s="38" t="s">
        <v>28</v>
      </c>
      <c r="B3" s="38"/>
      <c r="C3" s="38"/>
      <c r="D3" s="38"/>
      <c r="E3" s="38"/>
      <c r="F3" s="27"/>
      <c r="G3" s="27"/>
      <c r="H3" s="27"/>
      <c r="I3" s="27"/>
      <c r="J3" s="24"/>
    </row>
    <row r="4" spans="1:31" s="25" customFormat="1" ht="8.25" customHeight="1" x14ac:dyDescent="0.2">
      <c r="A4" s="29"/>
      <c r="B4" s="29"/>
      <c r="C4" s="29"/>
      <c r="D4" s="29"/>
      <c r="E4" s="29"/>
      <c r="F4" s="26"/>
      <c r="G4" s="26"/>
      <c r="H4" s="26"/>
      <c r="I4" s="26"/>
      <c r="J4" s="24"/>
    </row>
    <row r="5" spans="1:31" ht="12" customHeight="1" x14ac:dyDescent="0.25">
      <c r="A5" s="31" t="s">
        <v>29</v>
      </c>
      <c r="B5" s="31"/>
      <c r="C5" s="31"/>
      <c r="D5" s="31"/>
      <c r="E5" s="31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12.75" customHeight="1" x14ac:dyDescent="0.25">
      <c r="A6" s="31" t="s">
        <v>36</v>
      </c>
      <c r="B6" s="31"/>
      <c r="C6" s="31"/>
      <c r="D6" s="31"/>
      <c r="E6" s="31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12.75" customHeight="1" x14ac:dyDescent="0.25">
      <c r="A7" s="31" t="s">
        <v>32</v>
      </c>
      <c r="B7" s="31"/>
      <c r="C7" s="31"/>
      <c r="D7" s="31"/>
      <c r="E7" s="31"/>
      <c r="F7" s="18"/>
      <c r="G7" s="17"/>
      <c r="H7" s="17" t="s">
        <v>30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9" customHeight="1" x14ac:dyDescent="0.25">
      <c r="A8" s="23"/>
      <c r="B8" s="23"/>
      <c r="C8" s="23"/>
      <c r="D8" s="23"/>
      <c r="E8" s="23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1.75" customHeight="1" x14ac:dyDescent="0.25">
      <c r="A9" s="32" t="s">
        <v>17</v>
      </c>
      <c r="B9" s="35" t="s">
        <v>18</v>
      </c>
      <c r="C9" s="35"/>
      <c r="D9" s="35"/>
      <c r="E9" s="35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ht="21" customHeight="1" x14ac:dyDescent="0.25">
      <c r="A10" s="33"/>
      <c r="B10" s="36" t="s">
        <v>23</v>
      </c>
      <c r="C10" s="37"/>
      <c r="D10" s="37"/>
      <c r="E10" s="37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39.950000000000003" customHeight="1" x14ac:dyDescent="0.25">
      <c r="A11" s="34"/>
      <c r="B11" s="1" t="s">
        <v>1</v>
      </c>
      <c r="C11" s="1" t="s">
        <v>2</v>
      </c>
      <c r="D11" s="1" t="s">
        <v>3</v>
      </c>
      <c r="E11" s="2" t="s">
        <v>4</v>
      </c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15" customHeight="1" x14ac:dyDescent="0.25">
      <c r="A12" s="3" t="s">
        <v>5</v>
      </c>
      <c r="B12" s="4">
        <f>SUM(B13:B23)</f>
        <v>686</v>
      </c>
      <c r="C12" s="4">
        <f>SUM(C13:C23)</f>
        <v>2835</v>
      </c>
      <c r="D12" s="4">
        <f>SUM(D13:D23)</f>
        <v>241025</v>
      </c>
      <c r="E12" s="13">
        <f>SUM(E13:E23)</f>
        <v>649209</v>
      </c>
      <c r="F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5.95" customHeight="1" x14ac:dyDescent="0.25">
      <c r="A13" s="5" t="s">
        <v>6</v>
      </c>
      <c r="B13" s="6">
        <f t="shared" ref="B13:E16" si="0">+B26+B38</f>
        <v>512</v>
      </c>
      <c r="C13" s="6">
        <f t="shared" si="0"/>
        <v>512</v>
      </c>
      <c r="D13" s="6">
        <f t="shared" si="0"/>
        <v>27276</v>
      </c>
      <c r="E13" s="9">
        <f t="shared" si="0"/>
        <v>39835</v>
      </c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ht="15.95" customHeight="1" x14ac:dyDescent="0.25">
      <c r="A14" s="5" t="s">
        <v>7</v>
      </c>
      <c r="B14" s="6">
        <f t="shared" si="0"/>
        <v>36</v>
      </c>
      <c r="C14" s="6">
        <f t="shared" si="0"/>
        <v>72</v>
      </c>
      <c r="D14" s="6">
        <f t="shared" si="0"/>
        <v>4018</v>
      </c>
      <c r="E14" s="9">
        <f t="shared" si="0"/>
        <v>4934</v>
      </c>
      <c r="F14" s="18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ht="15.95" customHeight="1" x14ac:dyDescent="0.25">
      <c r="A15" s="5" t="s">
        <v>8</v>
      </c>
      <c r="B15" s="6">
        <f t="shared" si="0"/>
        <v>90</v>
      </c>
      <c r="C15" s="6">
        <f t="shared" si="0"/>
        <v>2073</v>
      </c>
      <c r="D15" s="6">
        <f t="shared" si="0"/>
        <v>138933</v>
      </c>
      <c r="E15" s="9">
        <f t="shared" si="0"/>
        <v>407458</v>
      </c>
      <c r="F15" s="1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ht="15.95" customHeight="1" x14ac:dyDescent="0.25">
      <c r="A16" s="5" t="s">
        <v>9</v>
      </c>
      <c r="B16" s="6">
        <f t="shared" si="0"/>
        <v>20</v>
      </c>
      <c r="C16" s="6">
        <f t="shared" si="0"/>
        <v>62</v>
      </c>
      <c r="D16" s="6">
        <f t="shared" si="0"/>
        <v>8558</v>
      </c>
      <c r="E16" s="9">
        <f t="shared" si="0"/>
        <v>25332</v>
      </c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15.95" customHeight="1" x14ac:dyDescent="0.25">
      <c r="A17" s="5" t="s">
        <v>25</v>
      </c>
      <c r="B17" s="6">
        <f>+B30</f>
        <v>1</v>
      </c>
      <c r="C17" s="6">
        <f>+C30</f>
        <v>1</v>
      </c>
      <c r="D17" s="6">
        <f>+D30</f>
        <v>73</v>
      </c>
      <c r="E17" s="9">
        <f>+E30</f>
        <v>2424</v>
      </c>
      <c r="F17" s="18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15.95" customHeight="1" x14ac:dyDescent="0.25">
      <c r="A18" s="5" t="s">
        <v>10</v>
      </c>
      <c r="B18" s="6">
        <f>B31</f>
        <v>3</v>
      </c>
      <c r="C18" s="6">
        <f t="shared" ref="C18:E18" si="1">C31</f>
        <v>6</v>
      </c>
      <c r="D18" s="6">
        <f t="shared" si="1"/>
        <v>41578</v>
      </c>
      <c r="E18" s="9">
        <f t="shared" si="1"/>
        <v>49320</v>
      </c>
      <c r="F18" s="1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15.95" customHeight="1" x14ac:dyDescent="0.25">
      <c r="A19" s="5" t="s">
        <v>34</v>
      </c>
      <c r="B19" s="6">
        <f>B32+B42</f>
        <v>7</v>
      </c>
      <c r="C19" s="6">
        <f t="shared" ref="C19:E19" si="2">C32+C42</f>
        <v>88</v>
      </c>
      <c r="D19" s="6">
        <f t="shared" si="2"/>
        <v>10871</v>
      </c>
      <c r="E19" s="9">
        <f t="shared" si="2"/>
        <v>15051</v>
      </c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15.95" customHeight="1" x14ac:dyDescent="0.25">
      <c r="A20" s="5" t="s">
        <v>35</v>
      </c>
      <c r="B20" s="6">
        <f>B33</f>
        <v>3</v>
      </c>
      <c r="C20" s="6">
        <f t="shared" ref="C20:E20" si="3">C33</f>
        <v>2</v>
      </c>
      <c r="D20" s="6">
        <f t="shared" si="3"/>
        <v>7607</v>
      </c>
      <c r="E20" s="9">
        <f t="shared" si="3"/>
        <v>101640</v>
      </c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15.95" customHeight="1" x14ac:dyDescent="0.25">
      <c r="A21" s="5" t="s">
        <v>11</v>
      </c>
      <c r="B21" s="6">
        <f>+B34</f>
        <v>5</v>
      </c>
      <c r="C21" s="6">
        <f t="shared" ref="C21:E21" si="4">+C34</f>
        <v>5</v>
      </c>
      <c r="D21" s="6">
        <f t="shared" si="4"/>
        <v>444</v>
      </c>
      <c r="E21" s="9">
        <f t="shared" si="4"/>
        <v>918</v>
      </c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15.95" customHeight="1" x14ac:dyDescent="0.25">
      <c r="A22" s="5" t="s">
        <v>12</v>
      </c>
      <c r="B22" s="6">
        <f>+B35</f>
        <v>1</v>
      </c>
      <c r="C22" s="6">
        <f t="shared" ref="C22:E22" si="5">+C35</f>
        <v>6</v>
      </c>
      <c r="D22" s="9">
        <f t="shared" si="5"/>
        <v>753</v>
      </c>
      <c r="E22" s="9">
        <f t="shared" si="5"/>
        <v>886</v>
      </c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15.95" customHeight="1" x14ac:dyDescent="0.25">
      <c r="A23" s="5" t="s">
        <v>13</v>
      </c>
      <c r="B23" s="6">
        <f>B36</f>
        <v>8</v>
      </c>
      <c r="C23" s="6">
        <f t="shared" ref="C23:E23" si="6">C36</f>
        <v>8</v>
      </c>
      <c r="D23" s="6">
        <f t="shared" si="6"/>
        <v>914</v>
      </c>
      <c r="E23" s="9">
        <f t="shared" si="6"/>
        <v>1411</v>
      </c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9.5" customHeight="1" x14ac:dyDescent="0.25">
      <c r="A24" s="14" t="s">
        <v>33</v>
      </c>
      <c r="B24" s="7">
        <f>+B25+B37</f>
        <v>686</v>
      </c>
      <c r="C24" s="7">
        <f>+C25+C37</f>
        <v>2835</v>
      </c>
      <c r="D24" s="7">
        <f>+D25+D37</f>
        <v>241025</v>
      </c>
      <c r="E24" s="7">
        <f>+E25+E37</f>
        <v>649209</v>
      </c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18.75" customHeight="1" x14ac:dyDescent="0.25">
      <c r="A25" s="15" t="s">
        <v>20</v>
      </c>
      <c r="B25" s="8">
        <f>SUM(B26:B36)</f>
        <v>653</v>
      </c>
      <c r="C25" s="8">
        <f>SUM(C26:C36)</f>
        <v>2763</v>
      </c>
      <c r="D25" s="8">
        <f>SUM(D26:D36)</f>
        <v>233363</v>
      </c>
      <c r="E25" s="8">
        <f>SUM(E26:E36)</f>
        <v>638438</v>
      </c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ht="15.95" customHeight="1" x14ac:dyDescent="0.25">
      <c r="A26" s="16" t="s">
        <v>6</v>
      </c>
      <c r="B26" s="6">
        <v>487</v>
      </c>
      <c r="C26" s="6">
        <v>487</v>
      </c>
      <c r="D26" s="6">
        <v>23391</v>
      </c>
      <c r="E26" s="9">
        <v>34725</v>
      </c>
      <c r="F26" s="18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ht="15.95" customHeight="1" x14ac:dyDescent="0.25">
      <c r="A27" s="16" t="s">
        <v>7</v>
      </c>
      <c r="B27" s="6">
        <v>33</v>
      </c>
      <c r="C27" s="6">
        <v>66</v>
      </c>
      <c r="D27" s="6">
        <v>3138</v>
      </c>
      <c r="E27" s="9">
        <v>3899</v>
      </c>
      <c r="F27" s="18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ht="15.95" customHeight="1" x14ac:dyDescent="0.25">
      <c r="A28" s="16" t="s">
        <v>8</v>
      </c>
      <c r="B28" s="6">
        <v>87</v>
      </c>
      <c r="C28" s="6">
        <v>2049</v>
      </c>
      <c r="D28" s="6">
        <v>138500</v>
      </c>
      <c r="E28" s="9">
        <v>406165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ht="15.95" customHeight="1" x14ac:dyDescent="0.25">
      <c r="A29" s="16" t="s">
        <v>9</v>
      </c>
      <c r="B29" s="6">
        <v>19</v>
      </c>
      <c r="C29" s="6">
        <v>61</v>
      </c>
      <c r="D29" s="6">
        <v>8549</v>
      </c>
      <c r="E29" s="9">
        <v>25272</v>
      </c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ht="15.95" customHeight="1" x14ac:dyDescent="0.25">
      <c r="A30" s="16" t="s">
        <v>25</v>
      </c>
      <c r="B30" s="6">
        <v>1</v>
      </c>
      <c r="C30" s="6">
        <v>1</v>
      </c>
      <c r="D30" s="6">
        <v>73</v>
      </c>
      <c r="E30" s="9">
        <v>2424</v>
      </c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ht="15.95" customHeight="1" x14ac:dyDescent="0.25">
      <c r="A31" s="16" t="s">
        <v>10</v>
      </c>
      <c r="B31" s="6">
        <v>3</v>
      </c>
      <c r="C31" s="6">
        <v>6</v>
      </c>
      <c r="D31" s="6">
        <v>41578</v>
      </c>
      <c r="E31" s="9">
        <v>49320</v>
      </c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ht="15.95" customHeight="1" x14ac:dyDescent="0.25">
      <c r="A32" s="16" t="s">
        <v>34</v>
      </c>
      <c r="B32" s="6">
        <v>6</v>
      </c>
      <c r="C32" s="6">
        <v>72</v>
      </c>
      <c r="D32" s="6">
        <v>8416</v>
      </c>
      <c r="E32" s="9">
        <v>11778</v>
      </c>
      <c r="F32" s="1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ht="15.95" customHeight="1" x14ac:dyDescent="0.25">
      <c r="A33" s="16" t="s">
        <v>35</v>
      </c>
      <c r="B33" s="6">
        <v>3</v>
      </c>
      <c r="C33" s="6">
        <v>2</v>
      </c>
      <c r="D33" s="6">
        <v>7607</v>
      </c>
      <c r="E33" s="9">
        <v>101640</v>
      </c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ht="15.95" customHeight="1" x14ac:dyDescent="0.25">
      <c r="A34" s="16" t="s">
        <v>11</v>
      </c>
      <c r="B34" s="6">
        <v>5</v>
      </c>
      <c r="C34" s="6">
        <v>5</v>
      </c>
      <c r="D34" s="6">
        <v>444</v>
      </c>
      <c r="E34" s="9">
        <v>918</v>
      </c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ht="18" customHeight="1" x14ac:dyDescent="0.25">
      <c r="A35" s="16" t="s">
        <v>14</v>
      </c>
      <c r="B35" s="6">
        <v>1</v>
      </c>
      <c r="C35" s="6">
        <v>6</v>
      </c>
      <c r="D35" s="6">
        <v>753</v>
      </c>
      <c r="E35" s="9">
        <v>886</v>
      </c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ht="15.95" customHeight="1" x14ac:dyDescent="0.25">
      <c r="A36" s="19" t="s">
        <v>24</v>
      </c>
      <c r="B36" s="6">
        <v>8</v>
      </c>
      <c r="C36" s="6">
        <v>8</v>
      </c>
      <c r="D36" s="6">
        <v>914</v>
      </c>
      <c r="E36" s="9">
        <v>1411</v>
      </c>
      <c r="F36" s="1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15.95" customHeight="1" x14ac:dyDescent="0.25">
      <c r="A37" s="15" t="s">
        <v>19</v>
      </c>
      <c r="B37" s="8">
        <f>SUM(B38:B42)</f>
        <v>33</v>
      </c>
      <c r="C37" s="8">
        <f t="shared" ref="C37:E37" si="7">SUM(C38:C42)</f>
        <v>72</v>
      </c>
      <c r="D37" s="8">
        <f t="shared" si="7"/>
        <v>7662</v>
      </c>
      <c r="E37" s="8">
        <f t="shared" si="7"/>
        <v>10771</v>
      </c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ht="15.95" customHeight="1" x14ac:dyDescent="0.25">
      <c r="A38" s="16" t="s">
        <v>6</v>
      </c>
      <c r="B38" s="6">
        <v>25</v>
      </c>
      <c r="C38" s="6">
        <v>25</v>
      </c>
      <c r="D38" s="6">
        <v>3885</v>
      </c>
      <c r="E38" s="9">
        <v>5110</v>
      </c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ht="15.95" customHeight="1" x14ac:dyDescent="0.25">
      <c r="A39" s="16" t="s">
        <v>7</v>
      </c>
      <c r="B39" s="6">
        <v>3</v>
      </c>
      <c r="C39" s="6">
        <v>6</v>
      </c>
      <c r="D39" s="6">
        <v>880</v>
      </c>
      <c r="E39" s="9">
        <v>1035</v>
      </c>
      <c r="F39" s="1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ht="15.95" customHeight="1" x14ac:dyDescent="0.25">
      <c r="A40" s="16" t="s">
        <v>8</v>
      </c>
      <c r="B40" s="6">
        <v>3</v>
      </c>
      <c r="C40" s="6">
        <v>24</v>
      </c>
      <c r="D40" s="6">
        <v>433</v>
      </c>
      <c r="E40" s="9">
        <v>1293</v>
      </c>
      <c r="F40" s="1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21" customFormat="1" ht="15" customHeight="1" x14ac:dyDescent="0.25">
      <c r="A41" s="16" t="s">
        <v>9</v>
      </c>
      <c r="B41" s="6">
        <v>1</v>
      </c>
      <c r="C41" s="6">
        <v>1</v>
      </c>
      <c r="D41" s="6">
        <v>9</v>
      </c>
      <c r="E41" s="9">
        <v>60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21" customFormat="1" ht="15.75" customHeight="1" x14ac:dyDescent="0.25">
      <c r="A42" s="16" t="s">
        <v>34</v>
      </c>
      <c r="B42" s="6">
        <v>1</v>
      </c>
      <c r="C42" s="6">
        <v>16</v>
      </c>
      <c r="D42" s="6">
        <v>2455</v>
      </c>
      <c r="E42" s="9">
        <v>3273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9.75" customHeight="1" x14ac:dyDescent="0.25">
      <c r="A43" s="20"/>
      <c r="B43" s="20"/>
      <c r="C43" s="20"/>
      <c r="D43" s="20"/>
      <c r="E43" s="22"/>
      <c r="F43" s="18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ht="6.75" customHeight="1" x14ac:dyDescent="0.25">
      <c r="A44" s="30"/>
      <c r="B44" s="30"/>
      <c r="C44" s="30"/>
      <c r="D44" s="30"/>
      <c r="E44" s="30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x14ac:dyDescent="0.25">
      <c r="A45" s="10" t="s">
        <v>37</v>
      </c>
      <c r="B45" s="11"/>
      <c r="C45" s="11"/>
      <c r="D45" s="11"/>
      <c r="E45" s="11"/>
      <c r="F45" s="18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x14ac:dyDescent="0.25">
      <c r="A46" s="12" t="s">
        <v>16</v>
      </c>
      <c r="B46" s="12"/>
      <c r="C46" s="12"/>
      <c r="D46" s="12"/>
      <c r="E46" s="12"/>
      <c r="F46" s="18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x14ac:dyDescent="0.25">
      <c r="A47" s="12" t="s">
        <v>31</v>
      </c>
      <c r="B47" s="12"/>
      <c r="C47" s="12"/>
      <c r="D47" s="12"/>
      <c r="E47" s="12"/>
      <c r="F47" s="1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x14ac:dyDescent="0.25">
      <c r="A48" s="12" t="s">
        <v>15</v>
      </c>
      <c r="B48" s="12"/>
      <c r="C48" s="12"/>
      <c r="D48" s="12"/>
      <c r="E48" s="12"/>
      <c r="F48" s="18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x14ac:dyDescent="0.25">
      <c r="A49" s="12" t="s">
        <v>22</v>
      </c>
      <c r="B49" s="12"/>
      <c r="C49" s="12"/>
      <c r="D49" s="12"/>
      <c r="E49" s="12"/>
      <c r="F49" s="1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x14ac:dyDescent="0.25">
      <c r="A50" s="12" t="s">
        <v>21</v>
      </c>
      <c r="B50" s="12"/>
      <c r="C50" s="12"/>
      <c r="D50" s="12"/>
      <c r="E50" s="1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x14ac:dyDescent="0.25">
      <c r="A51" s="12" t="s">
        <v>0</v>
      </c>
      <c r="B51" s="12"/>
      <c r="C51" s="12"/>
      <c r="D51" s="12"/>
      <c r="E51" s="1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x14ac:dyDescent="0.25">
      <c r="A88" s="17"/>
      <c r="B88" s="17"/>
      <c r="C88" s="17"/>
      <c r="D88" s="17"/>
      <c r="E88" s="17"/>
      <c r="F88" s="17"/>
    </row>
    <row r="89" spans="1:31" x14ac:dyDescent="0.25">
      <c r="A89" s="17"/>
      <c r="B89" s="17"/>
      <c r="C89" s="17"/>
      <c r="D89" s="17"/>
      <c r="E89" s="17"/>
      <c r="F89" s="17"/>
    </row>
    <row r="90" spans="1:31" x14ac:dyDescent="0.25">
      <c r="A90" s="17"/>
      <c r="B90" s="17"/>
      <c r="C90" s="17"/>
      <c r="D90" s="17"/>
      <c r="E90" s="17"/>
    </row>
    <row r="91" spans="1:31" x14ac:dyDescent="0.25">
      <c r="A91" s="17"/>
      <c r="B91" s="17"/>
      <c r="C91" s="17"/>
      <c r="D91" s="17"/>
      <c r="E91" s="1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4" orientation="portrait" r:id="rId1"/>
  <ignoredErrors>
    <ignoredError sqref="B21:E22 B37:E37 B18:E18 B24:E25 B19: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2022-07-04T17:23:47Z</cp:lastPrinted>
  <dcterms:created xsi:type="dcterms:W3CDTF">2022-02-03T18:57:29Z</dcterms:created>
  <dcterms:modified xsi:type="dcterms:W3CDTF">2022-07-15T14:55:23Z</dcterms:modified>
</cp:coreProperties>
</file>